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8 Cuenta Pública\2021\Anual\"/>
    </mc:Choice>
  </mc:AlternateContent>
  <xr:revisionPtr revIDLastSave="0" documentId="13_ncr:1_{49D13F3B-D301-46DF-B0FE-8BA2A8122642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EAEPE_COG!$A$1:$I$90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8" i="1"/>
  <c r="H77" i="1"/>
  <c r="H68" i="1"/>
  <c r="H62" i="1"/>
  <c r="H2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9" i="1" l="1"/>
  <c r="H69" i="1" s="1"/>
  <c r="E37" i="1"/>
  <c r="H37" i="1" s="1"/>
  <c r="E27" i="1"/>
  <c r="H27" i="1" s="1"/>
  <c r="D81" i="1"/>
  <c r="G81" i="1"/>
  <c r="F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<sst xmlns="http://schemas.openxmlformats.org/spreadsheetml/2006/main" count="93" uniqueCount="93">
  <si>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</si>
  <si>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</si>
  <si>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</si>
  <si>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</si>
  <si>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</si>
  <si>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</si>
  <si>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</si>
  <si>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</si>
  <si>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</si>
  <si>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</si>
  <si>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</si>
  <si>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</si>
  <si>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</si>
  <si>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</si>
  <si>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</si>
  <si>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</si>
  <si>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</si>
  <si>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</si>
  <si>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</si>
  <si>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</si>
  <si>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</si>
  <si>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</si>
  <si>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</si>
  <si>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</si>
  <si>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</si>
  <si>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</si>
  <si>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</si>
  <si>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</si>
  <si>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</si>
  <si>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</si>
  <si>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</si>
  <si>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</si>
  <si>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</si>
  <si>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</si>
  <si>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</si>
  <si>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</si>
  <si>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</si>
  <si>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</si>
  <si>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</si>
  <si>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</si>
  <si>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</si>
  <si>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</si>
  <si>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</si>
  <si>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</si>
  <si>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</si>
  <si>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</si>
  <si>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</si>
  <si>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</si>
  <si>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</si>
  <si>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</si>
  <si>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</si>
  <si>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</si>
  <si>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</si>
  <si>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</si>
  <si>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</si>
  <si>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</si>
  <si>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</si>
  <si>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</si>
  <si>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</si>
  <si>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</si>
  <si>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</si>
  <si>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</si>
  <si>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</si>
  <si>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</si>
  <si>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</si>
  <si>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</si>
  <si>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</si>
  <si>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</si>
  <si>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</si>
  <si>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</si>
  <si>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</si>
  <si>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</si>
  <si>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</si>
  <si>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</si>
  <si>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</si>
  <si>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</si>
  <si>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</si>
  <si>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</si>
  <si>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</si>
  <si>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</si>
  <si>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</si>
  <si>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</si>
  <si>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</si>
  <si>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</si>
  <si>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</si>
  <si>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</si>
  <si>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de Innovación y Competitividad</t>
  </si>
  <si>
    <t>Del 01 de enero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</si>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</sst>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4" fontId="4" fillId="3" borderId="14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view="pageBreakPreview" zoomScale="90" zoomScaleNormal="110" zoomScaleSheetLayoutView="90" workbookViewId="0">
      <selection activeCell="F100" sqref="F100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7841654.3600000003</v>
      </c>
      <c r="D9" s="16">
        <f>SUM(D10:D16)</f>
        <v>674503.48</v>
      </c>
      <c r="E9" s="16">
        <f t="shared" ref="E9:E26" si="0">C9+D9</f>
        <v>8516157.8399999999</v>
      </c>
      <c r="F9" s="16">
        <f>SUM(F10:F16)</f>
        <v>7740133.8599999994</v>
      </c>
      <c r="G9" s="16">
        <f>SUM(G10:G16)</f>
        <v>7740133.8599999994</v>
      </c>
      <c r="H9" s="16">
        <f t="shared" ref="H9:H40" si="1">E9-F9</f>
        <v>776023.98000000045</v>
      </c>
    </row>
    <row r="10" spans="2:9" ht="12" customHeight="1" x14ac:dyDescent="0.2">
      <c r="B10" s="11" t="s">
        <v>14</v>
      </c>
      <c r="C10" s="12">
        <v>4020785.17</v>
      </c>
      <c r="D10" s="13">
        <v>39560.28</v>
      </c>
      <c r="E10" s="18">
        <f t="shared" si="0"/>
        <v>4060345.4499999997</v>
      </c>
      <c r="F10" s="12">
        <v>4042437.57</v>
      </c>
      <c r="G10" s="12">
        <v>4042437.57</v>
      </c>
      <c r="H10" s="20">
        <f t="shared" si="1"/>
        <v>17907.879999999888</v>
      </c>
    </row>
    <row r="11" spans="2:9" ht="12" customHeight="1" x14ac:dyDescent="0.2">
      <c r="B11" s="11" t="s">
        <v>15</v>
      </c>
      <c r="C11" s="12">
        <v>0</v>
      </c>
      <c r="D11" s="13">
        <v>39396.239999999998</v>
      </c>
      <c r="E11" s="18">
        <f t="shared" si="0"/>
        <v>39396.239999999998</v>
      </c>
      <c r="F11" s="12">
        <v>39396.239999999998</v>
      </c>
      <c r="G11" s="12">
        <v>39396.239999999998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2153348.16</v>
      </c>
      <c r="D12" s="13">
        <v>277253.56</v>
      </c>
      <c r="E12" s="18">
        <f t="shared" si="0"/>
        <v>2430601.7200000002</v>
      </c>
      <c r="F12" s="12">
        <v>2428253.98</v>
      </c>
      <c r="G12" s="12">
        <v>2428253.98</v>
      </c>
      <c r="H12" s="20">
        <f t="shared" si="1"/>
        <v>2347.7400000002235</v>
      </c>
    </row>
    <row r="13" spans="2:9" ht="12" customHeight="1" x14ac:dyDescent="0.2">
      <c r="B13" s="11" t="s">
        <v>17</v>
      </c>
      <c r="C13" s="12">
        <v>1452961.03</v>
      </c>
      <c r="D13" s="13">
        <v>26845.09</v>
      </c>
      <c r="E13" s="18">
        <f>C13+D13</f>
        <v>1479806.12</v>
      </c>
      <c r="F13" s="12">
        <v>738908.37</v>
      </c>
      <c r="G13" s="12">
        <v>738908.37</v>
      </c>
      <c r="H13" s="20">
        <f t="shared" si="1"/>
        <v>740897.75000000012</v>
      </c>
    </row>
    <row r="14" spans="2:9" ht="12" customHeight="1" x14ac:dyDescent="0.2">
      <c r="B14" s="11" t="s">
        <v>18</v>
      </c>
      <c r="C14" s="12">
        <v>183960</v>
      </c>
      <c r="D14" s="13">
        <v>291448.31</v>
      </c>
      <c r="E14" s="18">
        <f t="shared" si="0"/>
        <v>475408.31</v>
      </c>
      <c r="F14" s="12">
        <v>461878.81</v>
      </c>
      <c r="G14" s="12">
        <v>461878.81</v>
      </c>
      <c r="H14" s="20">
        <f t="shared" si="1"/>
        <v>13529.5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30600</v>
      </c>
      <c r="D16" s="13">
        <v>0</v>
      </c>
      <c r="E16" s="18">
        <f t="shared" si="0"/>
        <v>30600</v>
      </c>
      <c r="F16" s="12">
        <v>29258.89</v>
      </c>
      <c r="G16" s="12">
        <v>29258.89</v>
      </c>
      <c r="H16" s="20">
        <f t="shared" si="1"/>
        <v>1341.1100000000006</v>
      </c>
    </row>
    <row r="17" spans="2:8" ht="24" customHeight="1" x14ac:dyDescent="0.2">
      <c r="B17" s="6" t="s">
        <v>21</v>
      </c>
      <c r="C17" s="16">
        <f>SUM(C18:C26)</f>
        <v>505000</v>
      </c>
      <c r="D17" s="16">
        <f>SUM(D18:D26)</f>
        <v>1004393.7300000001</v>
      </c>
      <c r="E17" s="16">
        <f t="shared" si="0"/>
        <v>1509393.73</v>
      </c>
      <c r="F17" s="16">
        <f>SUM(F18:F26)</f>
        <v>1509393.7300000002</v>
      </c>
      <c r="G17" s="16">
        <f>SUM(G18:G26)</f>
        <v>1509393.7300000002</v>
      </c>
      <c r="H17" s="16">
        <f t="shared" si="1"/>
        <v>0</v>
      </c>
    </row>
    <row r="18" spans="2:8" ht="24" x14ac:dyDescent="0.2">
      <c r="B18" s="9" t="s">
        <v>22</v>
      </c>
      <c r="C18" s="12">
        <v>200000</v>
      </c>
      <c r="D18" s="13">
        <v>491127.4</v>
      </c>
      <c r="E18" s="18">
        <f t="shared" si="0"/>
        <v>691127.4</v>
      </c>
      <c r="F18" s="12">
        <v>691127.4</v>
      </c>
      <c r="G18" s="12">
        <v>691127.4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110000</v>
      </c>
      <c r="D19" s="13">
        <v>223781.42</v>
      </c>
      <c r="E19" s="18">
        <f t="shared" si="0"/>
        <v>333781.42000000004</v>
      </c>
      <c r="F19" s="12">
        <v>333781.42</v>
      </c>
      <c r="G19" s="12">
        <v>333781.42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149.25</v>
      </c>
      <c r="E21" s="18">
        <f t="shared" si="0"/>
        <v>149.25</v>
      </c>
      <c r="F21" s="12">
        <v>149.25</v>
      </c>
      <c r="G21" s="12">
        <v>149.25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16000</v>
      </c>
      <c r="E22" s="18">
        <f t="shared" si="0"/>
        <v>16000</v>
      </c>
      <c r="F22" s="12">
        <v>16000</v>
      </c>
      <c r="G22" s="12">
        <v>16000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180000</v>
      </c>
      <c r="D23" s="13">
        <v>104312.3</v>
      </c>
      <c r="E23" s="18">
        <f t="shared" si="0"/>
        <v>284312.3</v>
      </c>
      <c r="F23" s="12">
        <v>284312.3</v>
      </c>
      <c r="G23" s="12">
        <v>284312.3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120912.12</v>
      </c>
      <c r="E24" s="18">
        <f t="shared" si="0"/>
        <v>120912.12</v>
      </c>
      <c r="F24" s="12">
        <v>120912.12</v>
      </c>
      <c r="G24" s="12">
        <v>120912.12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15000</v>
      </c>
      <c r="D26" s="13">
        <v>48111.24</v>
      </c>
      <c r="E26" s="18">
        <f t="shared" si="0"/>
        <v>63111.24</v>
      </c>
      <c r="F26" s="12">
        <v>63111.24</v>
      </c>
      <c r="G26" s="12">
        <v>63111.24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1391200</v>
      </c>
      <c r="D27" s="16">
        <f>SUM(D28:D36)</f>
        <v>10064914.57</v>
      </c>
      <c r="E27" s="16">
        <f>D27+C27</f>
        <v>11456114.57</v>
      </c>
      <c r="F27" s="16">
        <f>SUM(F28:F36)</f>
        <v>8433928.7100000009</v>
      </c>
      <c r="G27" s="16">
        <f>SUM(G28:G36)</f>
        <v>8433928.7100000009</v>
      </c>
      <c r="H27" s="16">
        <f t="shared" si="1"/>
        <v>3022185.8599999994</v>
      </c>
    </row>
    <row r="28" spans="2:8" x14ac:dyDescent="0.2">
      <c r="B28" s="9" t="s">
        <v>32</v>
      </c>
      <c r="C28" s="12">
        <v>96600</v>
      </c>
      <c r="D28" s="13">
        <v>204469.2</v>
      </c>
      <c r="E28" s="18">
        <f t="shared" ref="E28:E36" si="2">C28+D28</f>
        <v>301069.2</v>
      </c>
      <c r="F28" s="12">
        <v>300937.18</v>
      </c>
      <c r="G28" s="12">
        <v>300937.18</v>
      </c>
      <c r="H28" s="20">
        <f t="shared" si="1"/>
        <v>132.02000000001863</v>
      </c>
    </row>
    <row r="29" spans="2:8" x14ac:dyDescent="0.2">
      <c r="B29" s="9" t="s">
        <v>33</v>
      </c>
      <c r="C29" s="12">
        <v>17400</v>
      </c>
      <c r="D29" s="13">
        <v>443413.72</v>
      </c>
      <c r="E29" s="18">
        <f t="shared" si="2"/>
        <v>460813.72</v>
      </c>
      <c r="F29" s="12">
        <v>460813.52</v>
      </c>
      <c r="G29" s="12">
        <v>460813.52</v>
      </c>
      <c r="H29" s="20">
        <f t="shared" si="1"/>
        <v>0.19999999995343387</v>
      </c>
    </row>
    <row r="30" spans="2:8" ht="12" customHeight="1" x14ac:dyDescent="0.2">
      <c r="B30" s="9" t="s">
        <v>34</v>
      </c>
      <c r="C30" s="12">
        <v>52200</v>
      </c>
      <c r="D30" s="13">
        <v>8670683.25</v>
      </c>
      <c r="E30" s="18">
        <f t="shared" si="2"/>
        <v>8722883.25</v>
      </c>
      <c r="F30" s="12">
        <v>5702417.4299999997</v>
      </c>
      <c r="G30" s="12">
        <v>5702417.4299999997</v>
      </c>
      <c r="H30" s="20">
        <f t="shared" si="1"/>
        <v>3020465.8200000003</v>
      </c>
    </row>
    <row r="31" spans="2:8" x14ac:dyDescent="0.2">
      <c r="B31" s="9" t="s">
        <v>35</v>
      </c>
      <c r="C31" s="12">
        <v>140000</v>
      </c>
      <c r="D31" s="13">
        <v>-4835.34</v>
      </c>
      <c r="E31" s="18">
        <f t="shared" si="2"/>
        <v>135164.66</v>
      </c>
      <c r="F31" s="12">
        <v>135164.66</v>
      </c>
      <c r="G31" s="12">
        <v>135164.66</v>
      </c>
      <c r="H31" s="20">
        <f t="shared" si="1"/>
        <v>0</v>
      </c>
    </row>
    <row r="32" spans="2:8" ht="24" x14ac:dyDescent="0.2">
      <c r="B32" s="9" t="s">
        <v>36</v>
      </c>
      <c r="C32" s="12">
        <v>150000</v>
      </c>
      <c r="D32" s="13">
        <v>1211502.02</v>
      </c>
      <c r="E32" s="18">
        <f t="shared" si="2"/>
        <v>1361502.02</v>
      </c>
      <c r="F32" s="12">
        <v>1359914.2</v>
      </c>
      <c r="G32" s="12">
        <v>1359914.2</v>
      </c>
      <c r="H32" s="20">
        <f t="shared" si="1"/>
        <v>1587.8200000000652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900000</v>
      </c>
      <c r="D34" s="13">
        <v>-426424.28</v>
      </c>
      <c r="E34" s="18">
        <f t="shared" si="2"/>
        <v>473575.72</v>
      </c>
      <c r="F34" s="12">
        <v>473575.72</v>
      </c>
      <c r="G34" s="12">
        <v>473575.72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35000</v>
      </c>
      <c r="D36" s="13">
        <v>-33894</v>
      </c>
      <c r="E36" s="18">
        <f t="shared" si="2"/>
        <v>1106</v>
      </c>
      <c r="F36" s="12">
        <v>1106</v>
      </c>
      <c r="G36" s="12">
        <v>1106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21827.52</v>
      </c>
      <c r="D37" s="24">
        <f>SUM(D38:D46)</f>
        <v>1932791.3599999999</v>
      </c>
      <c r="E37" s="16">
        <f>C37+D37</f>
        <v>1954618.88</v>
      </c>
      <c r="F37" s="16">
        <f>SUM(F38:F46)</f>
        <v>1122798.68</v>
      </c>
      <c r="G37" s="16">
        <f>SUM(G38:G46)</f>
        <v>1122798.68</v>
      </c>
      <c r="H37" s="16">
        <f t="shared" si="1"/>
        <v>831820.2</v>
      </c>
    </row>
    <row r="38" spans="2:8" ht="12" customHeight="1" x14ac:dyDescent="0.2">
      <c r="B38" s="9" t="s">
        <v>42</v>
      </c>
      <c r="C38" s="12">
        <v>21827.52</v>
      </c>
      <c r="D38" s="13">
        <v>10296.41</v>
      </c>
      <c r="E38" s="18">
        <f t="shared" ref="E38:E79" si="3">C38+D38</f>
        <v>32123.93</v>
      </c>
      <c r="F38" s="12">
        <v>29339.63</v>
      </c>
      <c r="G38" s="12">
        <v>29339.63</v>
      </c>
      <c r="H38" s="20">
        <f t="shared" si="1"/>
        <v>2784.2999999999993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1922494.95</v>
      </c>
      <c r="E41" s="18">
        <f t="shared" si="3"/>
        <v>1922494.95</v>
      </c>
      <c r="F41" s="12">
        <v>1093459.05</v>
      </c>
      <c r="G41" s="12">
        <v>1093459.05</v>
      </c>
      <c r="H41" s="20">
        <f t="shared" ref="H41:H72" si="4">E41-F41</f>
        <v>829035.89999999991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8696900.9900000002</v>
      </c>
      <c r="E47" s="16">
        <f t="shared" si="3"/>
        <v>8696900.9900000002</v>
      </c>
      <c r="F47" s="16">
        <f>SUM(F48:F56)</f>
        <v>8696900.9900000002</v>
      </c>
      <c r="G47" s="16">
        <f>SUM(G48:G56)</f>
        <v>8696900.9900000002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6273195.1100000003</v>
      </c>
      <c r="E48" s="18">
        <f t="shared" si="3"/>
        <v>6273195.1100000003</v>
      </c>
      <c r="F48" s="13">
        <v>6273195.1100000003</v>
      </c>
      <c r="G48" s="13">
        <v>6273195.1100000003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940390.7</v>
      </c>
      <c r="E49" s="18">
        <f t="shared" si="3"/>
        <v>940390.7</v>
      </c>
      <c r="F49" s="13">
        <v>940390.7</v>
      </c>
      <c r="G49" s="13">
        <v>940390.7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1237313.8899999999</v>
      </c>
      <c r="E53" s="18">
        <f t="shared" si="3"/>
        <v>1237313.8899999999</v>
      </c>
      <c r="F53" s="12">
        <v>1237313.8899999999</v>
      </c>
      <c r="G53" s="12">
        <v>1237313.8899999999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246001.29</v>
      </c>
      <c r="E56" s="18">
        <f t="shared" si="3"/>
        <v>246001.29</v>
      </c>
      <c r="F56" s="12">
        <v>246001.29</v>
      </c>
      <c r="G56" s="12">
        <v>246001.29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34455312.030000001</v>
      </c>
      <c r="E69" s="17">
        <f t="shared" si="3"/>
        <v>34455312.030000001</v>
      </c>
      <c r="F69" s="16">
        <f>SUM(F70:F72)</f>
        <v>21923152.91</v>
      </c>
      <c r="G69" s="17">
        <f>SUM(G70:G72)</f>
        <v>21923152.91</v>
      </c>
      <c r="H69" s="17">
        <f t="shared" si="4"/>
        <v>12532159.120000001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34455312.030000001</v>
      </c>
      <c r="E72" s="18">
        <f t="shared" si="3"/>
        <v>34455312.030000001</v>
      </c>
      <c r="F72" s="12">
        <v>21923152.91</v>
      </c>
      <c r="G72" s="12">
        <v>21923152.91</v>
      </c>
      <c r="H72" s="18">
        <f t="shared" si="4"/>
        <v>12532159.120000001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9759681.8800000008</v>
      </c>
      <c r="D81" s="22">
        <f>SUM(D73,D69,D61,D57,D47,D37,D27,D17,D9)</f>
        <v>56828816.159999996</v>
      </c>
      <c r="E81" s="22">
        <f>C81+D81</f>
        <v>66588498.039999999</v>
      </c>
      <c r="F81" s="22">
        <f>SUM(F73,F69,F61,F57,F47,F37,F17,F27,F9)</f>
        <v>49426308.879999995</v>
      </c>
      <c r="G81" s="22">
        <f>SUM(G73,G69,G61,G57,G47,G37,G27,G17,G9)</f>
        <v>49426308.879999995</v>
      </c>
      <c r="H81" s="22">
        <f t="shared" si="5"/>
        <v>17162189.160000004</v>
      </c>
    </row>
    <row r="83" spans="2:8" s="23" customFormat="1" x14ac:dyDescent="0.2">
      <c r="B83" s="23" t="s">
        <v>88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>
      <c r="B88" s="23" t="s">
        <v>89</v>
      </c>
      <c r="E88" s="23" t="s">
        <v>90</v>
      </c>
    </row>
    <row r="89" spans="2:8" s="23" customFormat="1" x14ac:dyDescent="0.2">
      <c r="B89" s="23" t="s">
        <v>91</v>
      </c>
      <c r="E89" s="23" t="s">
        <v>92</v>
      </c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2021-07-08T17:42:52Z</cp:lastPrinted>
  <dcterms:created xsi:type="dcterms:W3CDTF">2019-12-04T16:22:52Z</dcterms:created>
  <dcterms:modified xsi:type="dcterms:W3CDTF">2022-02-02T19:39:10Z</dcterms:modified>
</cp:coreProperties>
</file>